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9690" windowHeight="7290" tabRatio="693"/>
  </bookViews>
  <sheets>
    <sheet name="Zadatak" sheetId="16" r:id="rId1"/>
    <sheet name="Tablica 5" sheetId="6" r:id="rId2"/>
    <sheet name="Vjezba 5" sheetId="26" r:id="rId3"/>
    <sheet name="Tablica 6" sheetId="4" r:id="rId4"/>
    <sheet name="Vjezba 6" sheetId="27" r:id="rId5"/>
    <sheet name="Tablica 7" sheetId="7" r:id="rId6"/>
    <sheet name="Vjezba 7" sheetId="28" r:id="rId7"/>
    <sheet name="Tablica 8" sheetId="15" r:id="rId8"/>
    <sheet name="Vjezba 8" sheetId="29" r:id="rId9"/>
    <sheet name="Tablica 9" sheetId="13" r:id="rId10"/>
    <sheet name="Vjezba 9" sheetId="31" r:id="rId11"/>
  </sheets>
  <calcPr calcId="145621"/>
</workbook>
</file>

<file path=xl/calcChain.xml><?xml version="1.0" encoding="utf-8"?>
<calcChain xmlns="http://schemas.openxmlformats.org/spreadsheetml/2006/main">
  <c r="C17" i="7" l="1"/>
  <c r="C18" i="7"/>
  <c r="C19" i="7"/>
  <c r="C20" i="7"/>
  <c r="C10" i="6" l="1"/>
  <c r="C11" i="6"/>
  <c r="C12" i="6"/>
  <c r="C13" i="6"/>
  <c r="C9" i="4"/>
  <c r="C12" i="4" s="1"/>
  <c r="C10" i="4"/>
  <c r="C11" i="4"/>
  <c r="D4" i="15"/>
  <c r="D16" i="15" s="1"/>
  <c r="D5" i="15"/>
  <c r="C6" i="15"/>
  <c r="C7" i="15"/>
  <c r="C16" i="15" s="1"/>
  <c r="D8" i="15"/>
  <c r="D17" i="15" s="1"/>
  <c r="D9" i="15"/>
  <c r="D10" i="15"/>
  <c r="C11" i="15"/>
  <c r="D12" i="15"/>
  <c r="C13" i="15"/>
  <c r="C18" i="15" s="1"/>
  <c r="D14" i="15"/>
  <c r="D15" i="15"/>
  <c r="E16" i="15"/>
  <c r="E17" i="15"/>
  <c r="E18" i="15"/>
  <c r="D19" i="15"/>
  <c r="E19" i="15"/>
  <c r="G5" i="13"/>
  <c r="G11" i="13" s="1"/>
  <c r="H5" i="13"/>
  <c r="I5" i="13"/>
  <c r="G6" i="13"/>
  <c r="H6" i="13"/>
  <c r="I6" i="13"/>
  <c r="G7" i="13"/>
  <c r="H7" i="13"/>
  <c r="I7" i="13" s="1"/>
  <c r="G8" i="13"/>
  <c r="I8" i="13" s="1"/>
  <c r="H8" i="13"/>
  <c r="H9" i="13"/>
  <c r="H11" i="13"/>
  <c r="H10" i="13"/>
  <c r="I9" i="13" l="1"/>
  <c r="I11" i="13"/>
  <c r="G9" i="13"/>
  <c r="I10" i="13"/>
  <c r="G10" i="13"/>
  <c r="C19" i="15"/>
  <c r="D18" i="15"/>
  <c r="C17" i="15"/>
</calcChain>
</file>

<file path=xl/sharedStrings.xml><?xml version="1.0" encoding="utf-8"?>
<sst xmlns="http://schemas.openxmlformats.org/spreadsheetml/2006/main" count="162" uniqueCount="70">
  <si>
    <t>Ukupno</t>
  </si>
  <si>
    <t>Prosjek</t>
  </si>
  <si>
    <t>Min</t>
  </si>
  <si>
    <t>Max</t>
  </si>
  <si>
    <t>Stručna sprema</t>
  </si>
  <si>
    <t>Broj nezaposlenih</t>
  </si>
  <si>
    <t>NKV</t>
  </si>
  <si>
    <t>PKV, NSS</t>
  </si>
  <si>
    <t>KV, VKV</t>
  </si>
  <si>
    <t>SSS</t>
  </si>
  <si>
    <t>VŠS</t>
  </si>
  <si>
    <t>VSS</t>
  </si>
  <si>
    <t>Prosječan broj nezaposlenih osoba u RH 1995. Godine</t>
  </si>
  <si>
    <t>Nepismeno muško stanovništvo u RH 1991. god</t>
  </si>
  <si>
    <t>Starost</t>
  </si>
  <si>
    <t>Broj osoba</t>
  </si>
  <si>
    <t>10 do 19</t>
  </si>
  <si>
    <t>20 do 34</t>
  </si>
  <si>
    <t>35 do 49</t>
  </si>
  <si>
    <t>50 do 64</t>
  </si>
  <si>
    <t>65 i više</t>
  </si>
  <si>
    <t>Novorođenčad u RH</t>
  </si>
  <si>
    <t>Godina</t>
  </si>
  <si>
    <t>Novorođenčad</t>
  </si>
  <si>
    <t>1995.</t>
  </si>
  <si>
    <t>1991.</t>
  </si>
  <si>
    <t>1992.</t>
  </si>
  <si>
    <t>1993.</t>
  </si>
  <si>
    <t>1994.</t>
  </si>
  <si>
    <t>1996. II</t>
  </si>
  <si>
    <t>1996. III</t>
  </si>
  <si>
    <t>1996. IV</t>
  </si>
  <si>
    <t>1996. V</t>
  </si>
  <si>
    <t>1996. VI</t>
  </si>
  <si>
    <t>1996. VII</t>
  </si>
  <si>
    <t>1996. VIII</t>
  </si>
  <si>
    <t>Prosjek za 96.</t>
  </si>
  <si>
    <t>Min 96.</t>
  </si>
  <si>
    <t>Max 96.</t>
  </si>
  <si>
    <t>Siječanj</t>
  </si>
  <si>
    <t>Veljača</t>
  </si>
  <si>
    <t>Broj noćenja domaćih i stranih turista u RH u 1995.</t>
  </si>
  <si>
    <t>Mjesec</t>
  </si>
  <si>
    <t>Strani</t>
  </si>
  <si>
    <t>Domaći</t>
  </si>
  <si>
    <t>Pregled količina i cijena nekih prehrambenih artikala jedne trgovine</t>
  </si>
  <si>
    <t>Proizvod</t>
  </si>
  <si>
    <t>Prodaja</t>
  </si>
  <si>
    <t>1996.</t>
  </si>
  <si>
    <t>1997.</t>
  </si>
  <si>
    <t>Brašno kg</t>
  </si>
  <si>
    <t>Šećer kg</t>
  </si>
  <si>
    <t>Ulje l</t>
  </si>
  <si>
    <t>Sol kg</t>
  </si>
  <si>
    <t>Zarada</t>
  </si>
  <si>
    <t>Zarada za 1996. i 1997.</t>
  </si>
  <si>
    <t>Zadatak</t>
  </si>
  <si>
    <t>1996. I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</si>
  <si>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</si>
  <si>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</si>
  <si>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</si>
  <si>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</si>
  <si>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</si>
  <si>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</si>
  <si>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</si>
  <si>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</si>
  <si>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</si>
  <si>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</si>
  <si>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Cijena</t>
  </si>
  <si>
    <t>Na radnim listovima Vjezba 1, Vjezba 2... uredite tablice kako je prikazano na radnim listovima Tablica 1, Tablica 2... Ispunite tablice podacima koji nedostaju.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</si>
</sst>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6">
    <font>
      <sz val="10"/>
      <name val="Arial"/>
      <charset val="238"/>
    </font>
    <font>
      <sz val="10"/>
      <name val="Arial"/>
      <charset val="238"/>
    </font>
    <font>
      <b/>
      <sz val="16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charset val="238"/>
    </font>
    <font>
      <sz val="10"/>
      <color indexed="18"/>
      <name val="Arial"/>
      <charset val="238"/>
    </font>
    <font>
      <sz val="10"/>
      <name val="Arial"/>
      <charset val="238"/>
    </font>
    <font>
      <b/>
      <sz val="14"/>
      <color indexed="15"/>
      <name val="Ashley Inline"/>
      <family val="5"/>
    </font>
    <font>
      <sz val="10"/>
      <color indexed="15"/>
      <name val="Ashley Inline"/>
      <family val="5"/>
    </font>
    <font>
      <sz val="10"/>
      <color indexed="10"/>
      <name val="Arial"/>
      <family val="2"/>
    </font>
    <font>
      <b/>
      <sz val="10"/>
      <color indexed="51"/>
      <name val="Arial"/>
      <family val="2"/>
    </font>
    <font>
      <b/>
      <sz val="11"/>
      <name val="Arial"/>
      <family val="2"/>
      <charset val="238"/>
    </font>
    <font>
      <b/>
      <i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gray0625">
        <fgColor indexed="10"/>
      </patternFill>
    </fill>
    <fill>
      <patternFill patternType="solid">
        <fgColor indexed="9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6666FF"/>
        <bgColor indexed="24"/>
      </patternFill>
    </fill>
    <fill>
      <patternFill patternType="solid">
        <fgColor rgb="FF00CC66"/>
        <bgColor indexed="24"/>
      </patternFill>
    </fill>
  </fills>
  <borders count="3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15"/>
      </left>
      <right/>
      <top/>
      <bottom/>
      <diagonal/>
    </border>
    <border>
      <left/>
      <right style="thick">
        <color indexed="15"/>
      </right>
      <top/>
      <bottom/>
      <diagonal/>
    </border>
    <border>
      <left style="thick">
        <color indexed="15"/>
      </left>
      <right/>
      <top/>
      <bottom style="thick">
        <color indexed="15"/>
      </bottom>
      <diagonal/>
    </border>
    <border>
      <left/>
      <right style="thick">
        <color indexed="15"/>
      </right>
      <top/>
      <bottom style="thick">
        <color indexed="15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15"/>
      </left>
      <right/>
      <top style="thick">
        <color indexed="15"/>
      </top>
      <bottom/>
      <diagonal/>
    </border>
    <border>
      <left/>
      <right style="thick">
        <color indexed="15"/>
      </right>
      <top style="thick">
        <color indexed="15"/>
      </top>
      <bottom/>
      <diagonal/>
    </border>
    <border>
      <left style="thick">
        <color indexed="10"/>
      </left>
      <right/>
      <top style="thick">
        <color indexed="10"/>
      </top>
      <bottom style="thin">
        <color indexed="52"/>
      </bottom>
      <diagonal/>
    </border>
    <border>
      <left/>
      <right style="thick">
        <color indexed="10"/>
      </right>
      <top style="thick">
        <color indexed="10"/>
      </top>
      <bottom style="thin">
        <color indexed="5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16" fontId="0" fillId="0" borderId="0" xfId="0" applyNumberFormat="1"/>
    <xf numFmtId="0" fontId="0" fillId="0" borderId="0" xfId="0" applyNumberFormat="1"/>
    <xf numFmtId="0" fontId="6" fillId="3" borderId="9" xfId="0" applyFont="1" applyFill="1" applyBorder="1"/>
    <xf numFmtId="1" fontId="6" fillId="3" borderId="9" xfId="0" applyNumberFormat="1" applyFont="1" applyFill="1" applyBorder="1"/>
    <xf numFmtId="0" fontId="4" fillId="0" borderId="13" xfId="0" applyFont="1" applyBorder="1"/>
    <xf numFmtId="0" fontId="0" fillId="0" borderId="13" xfId="0" applyBorder="1"/>
    <xf numFmtId="0" fontId="0" fillId="0" borderId="14" xfId="0" applyBorder="1"/>
    <xf numFmtId="0" fontId="8" fillId="4" borderId="18" xfId="0" applyNumberFormat="1" applyFont="1" applyFill="1" applyBorder="1" applyAlignment="1"/>
    <xf numFmtId="0" fontId="7" fillId="4" borderId="19" xfId="0" applyNumberFormat="1" applyFont="1" applyFill="1" applyBorder="1" applyAlignment="1">
      <alignment horizontal="left"/>
    </xf>
    <xf numFmtId="0" fontId="9" fillId="0" borderId="0" xfId="0" applyFont="1"/>
    <xf numFmtId="0" fontId="9" fillId="5" borderId="21" xfId="0" applyFont="1" applyFill="1" applyBorder="1"/>
    <xf numFmtId="0" fontId="9" fillId="5" borderId="22" xfId="0" applyFont="1" applyFill="1" applyBorder="1" applyAlignment="1">
      <alignment horizontal="right"/>
    </xf>
    <xf numFmtId="0" fontId="9" fillId="6" borderId="21" xfId="0" applyFont="1" applyFill="1" applyBorder="1"/>
    <xf numFmtId="0" fontId="9" fillId="6" borderId="22" xfId="0" applyFont="1" applyFill="1" applyBorder="1" applyAlignment="1">
      <alignment horizontal="right"/>
    </xf>
    <xf numFmtId="0" fontId="9" fillId="5" borderId="23" xfId="0" applyFont="1" applyFill="1" applyBorder="1"/>
    <xf numFmtId="0" fontId="9" fillId="5" borderId="24" xfId="0" applyFont="1" applyFill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165" fontId="4" fillId="0" borderId="10" xfId="1" applyNumberFormat="1" applyFont="1" applyBorder="1" applyAlignment="1">
      <alignment horizontal="right"/>
    </xf>
    <xf numFmtId="165" fontId="4" fillId="0" borderId="2" xfId="1" applyNumberFormat="1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165" fontId="4" fillId="0" borderId="11" xfId="1" applyNumberFormat="1" applyFont="1" applyBorder="1" applyAlignment="1">
      <alignment horizontal="right"/>
    </xf>
    <xf numFmtId="165" fontId="4" fillId="0" borderId="4" xfId="1" applyNumberFormat="1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165" fontId="4" fillId="0" borderId="12" xfId="1" applyNumberFormat="1" applyFont="1" applyBorder="1" applyAlignment="1">
      <alignment horizontal="right"/>
    </xf>
    <xf numFmtId="165" fontId="4" fillId="0" borderId="7" xfId="1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165" fontId="6" fillId="0" borderId="12" xfId="1" applyNumberFormat="1" applyFont="1" applyBorder="1" applyAlignment="1">
      <alignment horizontal="right"/>
    </xf>
    <xf numFmtId="165" fontId="6" fillId="0" borderId="7" xfId="1" applyNumberFormat="1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65" fontId="13" fillId="0" borderId="10" xfId="1" applyNumberFormat="1" applyFont="1" applyBorder="1" applyAlignment="1">
      <alignment horizontal="right"/>
    </xf>
    <xf numFmtId="165" fontId="13" fillId="0" borderId="2" xfId="1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65" fontId="6" fillId="0" borderId="10" xfId="1" applyNumberFormat="1" applyFont="1" applyBorder="1" applyAlignment="1">
      <alignment horizontal="right"/>
    </xf>
    <xf numFmtId="165" fontId="6" fillId="0" borderId="2" xfId="1" applyNumberFormat="1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165" fontId="13" fillId="0" borderId="11" xfId="1" applyNumberFormat="1" applyFont="1" applyBorder="1" applyAlignment="1">
      <alignment horizontal="right"/>
    </xf>
    <xf numFmtId="165" fontId="13" fillId="0" borderId="4" xfId="1" applyNumberFormat="1" applyFont="1" applyBorder="1" applyAlignment="1">
      <alignment horizontal="right"/>
    </xf>
    <xf numFmtId="0" fontId="0" fillId="0" borderId="6" xfId="0" applyBorder="1"/>
    <xf numFmtId="165" fontId="0" fillId="0" borderId="12" xfId="1" applyNumberFormat="1" applyFont="1" applyBorder="1" applyAlignment="1">
      <alignment horizontal="right"/>
    </xf>
    <xf numFmtId="0" fontId="0" fillId="0" borderId="1" xfId="0" applyBorder="1"/>
    <xf numFmtId="165" fontId="0" fillId="0" borderId="10" xfId="1" applyNumberFormat="1" applyFont="1" applyBorder="1" applyAlignment="1">
      <alignment horizontal="right"/>
    </xf>
    <xf numFmtId="0" fontId="0" fillId="0" borderId="3" xfId="0" applyBorder="1"/>
    <xf numFmtId="165" fontId="0" fillId="0" borderId="11" xfId="1" applyNumberFormat="1" applyFont="1" applyBorder="1" applyAlignment="1">
      <alignment horizontal="right"/>
    </xf>
    <xf numFmtId="165" fontId="12" fillId="0" borderId="25" xfId="1" applyNumberFormat="1" applyFont="1" applyBorder="1" applyAlignment="1">
      <alignment horizontal="right"/>
    </xf>
    <xf numFmtId="165" fontId="12" fillId="0" borderId="5" xfId="1" applyNumberFormat="1" applyFont="1" applyBorder="1" applyAlignment="1">
      <alignment horizontal="right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top"/>
    </xf>
    <xf numFmtId="0" fontId="10" fillId="0" borderId="31" xfId="0" applyFont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5" fontId="12" fillId="0" borderId="25" xfId="1" applyNumberFormat="1" applyFont="1" applyBorder="1" applyAlignment="1">
      <alignment horizontal="right"/>
    </xf>
    <xf numFmtId="165" fontId="0" fillId="0" borderId="10" xfId="1" applyNumberFormat="1" applyFont="1" applyBorder="1" applyAlignment="1">
      <alignment horizontal="right"/>
    </xf>
    <xf numFmtId="165" fontId="0" fillId="0" borderId="2" xfId="1" applyNumberFormat="1" applyFont="1" applyBorder="1" applyAlignment="1">
      <alignment horizontal="right"/>
    </xf>
    <xf numFmtId="165" fontId="0" fillId="0" borderId="11" xfId="1" applyNumberFormat="1" applyFont="1" applyBorder="1" applyAlignment="1">
      <alignment horizontal="right"/>
    </xf>
    <xf numFmtId="165" fontId="0" fillId="0" borderId="4" xfId="1" applyNumberFormat="1" applyFont="1" applyBorder="1" applyAlignment="1">
      <alignment horizontal="right"/>
    </xf>
    <xf numFmtId="165" fontId="12" fillId="0" borderId="5" xfId="1" applyNumberFormat="1" applyFont="1" applyBorder="1" applyAlignment="1">
      <alignment horizontal="right"/>
    </xf>
    <xf numFmtId="0" fontId="5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165" fontId="0" fillId="0" borderId="12" xfId="1" applyNumberFormat="1" applyFont="1" applyBorder="1" applyAlignment="1">
      <alignment horizontal="right"/>
    </xf>
    <xf numFmtId="165" fontId="0" fillId="0" borderId="7" xfId="1" applyNumberFormat="1" applyFont="1" applyBorder="1" applyAlignment="1">
      <alignment horizontal="right"/>
    </xf>
    <xf numFmtId="0" fontId="6" fillId="0" borderId="25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8" borderId="17" xfId="0" applyNumberFormat="1" applyFont="1" applyFill="1" applyBorder="1" applyAlignment="1">
      <alignment horizontal="left"/>
    </xf>
    <xf numFmtId="0" fontId="8" fillId="8" borderId="15" xfId="0" applyNumberFormat="1" applyFont="1" applyFill="1" applyBorder="1" applyAlignment="1"/>
    <xf numFmtId="16" fontId="7" fillId="8" borderId="17" xfId="0" applyNumberFormat="1" applyFont="1" applyFill="1" applyBorder="1" applyAlignment="1">
      <alignment horizontal="left"/>
    </xf>
    <xf numFmtId="0" fontId="14" fillId="7" borderId="28" xfId="0" applyNumberFormat="1" applyFont="1" applyFill="1" applyBorder="1" applyAlignment="1">
      <alignment horizontal="center" vertical="top" wrapText="1"/>
    </xf>
    <xf numFmtId="0" fontId="15" fillId="7" borderId="29" xfId="0" applyNumberFormat="1" applyFont="1" applyFill="1" applyBorder="1" applyAlignment="1">
      <alignment horizontal="center" vertical="top" wrapText="1"/>
    </xf>
    <xf numFmtId="0" fontId="14" fillId="7" borderId="16" xfId="0" applyNumberFormat="1" applyFont="1" applyFill="1" applyBorder="1" applyAlignment="1">
      <alignment horizontal="left"/>
    </xf>
    <xf numFmtId="0" fontId="15" fillId="7" borderId="20" xfId="0" applyNumberFormat="1" applyFont="1" applyFill="1" applyBorder="1" applyAlignment="1">
      <alignment horizontal="right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colors>
    <mruColors>
      <color rgb="FF00CC66"/>
      <color rgb="FF0099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showGridLines="0" tabSelected="1" workbookViewId="0">
      <selection activeCell="A6" sqref="A6:J6"/>
    </sheetView>
  </sheetViews>
  <sheetFormatPr defaultRowHeight="12.75"/>
  <cols>
    <col min="1" max="1" width="12.7109375" bestFit="1" customWidth="1"/>
  </cols>
  <sheetData>
    <row r="1" spans="1:10" ht="12.75" customHeight="1"/>
    <row r="2" spans="1:10" ht="13.5" thickBot="1"/>
    <row r="3" spans="1:10" ht="39.950000000000003" customHeight="1" thickTop="1" thickBot="1">
      <c r="A3" s="53" t="s">
        <v>56</v>
      </c>
      <c r="B3" s="54"/>
      <c r="C3" s="54"/>
      <c r="D3" s="54"/>
      <c r="E3" s="54"/>
      <c r="F3" s="54"/>
      <c r="G3" s="54"/>
      <c r="H3" s="54"/>
      <c r="I3" s="54"/>
      <c r="J3" s="55"/>
    </row>
    <row r="4" spans="1:10" ht="13.5" thickTop="1"/>
    <row r="5" spans="1:10" ht="13.5" thickBot="1"/>
    <row r="6" spans="1:10" ht="54.95" customHeight="1" thickTop="1" thickBot="1">
      <c r="A6" s="50" t="s">
        <v>69</v>
      </c>
      <c r="B6" s="51"/>
      <c r="C6" s="51"/>
      <c r="D6" s="51"/>
      <c r="E6" s="51"/>
      <c r="F6" s="51"/>
      <c r="G6" s="51"/>
      <c r="H6" s="51"/>
      <c r="I6" s="51"/>
      <c r="J6" s="52"/>
    </row>
    <row r="7" spans="1:10" ht="13.5" thickTop="1"/>
  </sheetData>
  <mergeCells count="2">
    <mergeCell ref="A6:J6"/>
    <mergeCell ref="A3:J3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4"/>
  <sheetViews>
    <sheetView workbookViewId="0">
      <selection activeCell="C13" sqref="C13"/>
    </sheetView>
  </sheetViews>
  <sheetFormatPr defaultRowHeight="12.75"/>
  <cols>
    <col min="2" max="3" width="20.7109375" customWidth="1"/>
  </cols>
  <sheetData>
    <row r="1" spans="2:3" ht="13.5" thickBot="1"/>
    <row r="2" spans="2:3" ht="39.950000000000003" customHeight="1" thickTop="1">
      <c r="B2" s="56" t="s">
        <v>12</v>
      </c>
      <c r="C2" s="57"/>
    </row>
    <row r="3" spans="2:3" ht="15" customHeight="1">
      <c r="B3" s="5" t="s">
        <v>4</v>
      </c>
      <c r="C3" s="5" t="s">
        <v>5</v>
      </c>
    </row>
    <row r="4" spans="2:3" ht="15" customHeight="1">
      <c r="B4" s="6" t="s">
        <v>6</v>
      </c>
      <c r="C4" s="6">
        <v>51399</v>
      </c>
    </row>
    <row r="5" spans="2:3" ht="15" customHeight="1">
      <c r="B5" s="6" t="s">
        <v>7</v>
      </c>
      <c r="C5" s="6">
        <v>35831</v>
      </c>
    </row>
    <row r="6" spans="2:3" ht="15" customHeight="1">
      <c r="B6" s="6" t="s">
        <v>8</v>
      </c>
      <c r="C6" s="6">
        <v>82155</v>
      </c>
    </row>
    <row r="7" spans="2:3" ht="15" customHeight="1">
      <c r="B7" s="6" t="s">
        <v>9</v>
      </c>
      <c r="C7" s="6">
        <v>54557</v>
      </c>
    </row>
    <row r="8" spans="2:3" ht="15" customHeight="1">
      <c r="B8" s="6" t="s">
        <v>10</v>
      </c>
      <c r="C8" s="6">
        <v>7355</v>
      </c>
    </row>
    <row r="9" spans="2:3" ht="15" customHeight="1" thickBot="1">
      <c r="B9" s="7" t="s">
        <v>11</v>
      </c>
      <c r="C9" s="7">
        <v>9304</v>
      </c>
    </row>
    <row r="10" spans="2:3" ht="20.100000000000001" customHeight="1" thickTop="1" thickBot="1">
      <c r="B10" s="3" t="s">
        <v>0</v>
      </c>
      <c r="C10" s="3">
        <f>SUM(C4:C9)</f>
        <v>240601</v>
      </c>
    </row>
    <row r="11" spans="2:3" ht="20.100000000000001" customHeight="1" thickTop="1" thickBot="1">
      <c r="B11" s="3" t="s">
        <v>1</v>
      </c>
      <c r="C11" s="4">
        <f>AVERAGE(C4:C9)</f>
        <v>40100.166666666664</v>
      </c>
    </row>
    <row r="12" spans="2:3" ht="20.100000000000001" customHeight="1" thickTop="1" thickBot="1">
      <c r="B12" s="3" t="s">
        <v>2</v>
      </c>
      <c r="C12" s="3">
        <f>MIN(C4:C9)</f>
        <v>7355</v>
      </c>
    </row>
    <row r="13" spans="2:3" ht="20.100000000000001" customHeight="1" thickTop="1" thickBot="1">
      <c r="B13" s="3" t="s">
        <v>3</v>
      </c>
      <c r="C13" s="3">
        <f>MAX(C4:C9)</f>
        <v>82155</v>
      </c>
    </row>
    <row r="14" spans="2:3" ht="13.5" thickTop="1"/>
  </sheetData>
  <mergeCells count="1">
    <mergeCell ref="B2:C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workbookViewId="0"/>
  </sheetViews>
  <sheetFormatPr defaultRowHeight="12.75"/>
  <cols>
    <col min="2" max="2" width="9.28515625" customWidth="1"/>
    <col min="3" max="3" width="9.140625" customWidth="1"/>
  </cols>
  <sheetData>
    <row r="2" spans="2:3">
      <c r="B2" t="s">
        <v>12</v>
      </c>
    </row>
    <row r="3" spans="2:3">
      <c r="B3" t="s">
        <v>4</v>
      </c>
      <c r="C3" t="s">
        <v>5</v>
      </c>
    </row>
    <row r="4" spans="2:3">
      <c r="B4" t="s">
        <v>6</v>
      </c>
      <c r="C4">
        <v>51399</v>
      </c>
    </row>
    <row r="5" spans="2:3">
      <c r="B5" t="s">
        <v>7</v>
      </c>
      <c r="C5">
        <v>35831</v>
      </c>
    </row>
    <row r="6" spans="2:3">
      <c r="B6" t="s">
        <v>8</v>
      </c>
      <c r="C6">
        <v>82155</v>
      </c>
    </row>
    <row r="7" spans="2:3">
      <c r="B7" t="s">
        <v>9</v>
      </c>
      <c r="C7">
        <v>54557</v>
      </c>
    </row>
    <row r="8" spans="2:3">
      <c r="B8" t="s">
        <v>10</v>
      </c>
      <c r="C8">
        <v>7355</v>
      </c>
    </row>
    <row r="9" spans="2:3">
      <c r="B9" t="s">
        <v>11</v>
      </c>
      <c r="C9">
        <v>9304</v>
      </c>
    </row>
    <row r="10" spans="2:3">
      <c r="B10" t="s">
        <v>0</v>
      </c>
    </row>
    <row r="11" spans="2:3">
      <c r="B11" t="s">
        <v>1</v>
      </c>
    </row>
    <row r="12" spans="2:3">
      <c r="B12" t="s">
        <v>2</v>
      </c>
    </row>
    <row r="13" spans="2:3">
      <c r="B13" t="s">
        <v>3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2"/>
  <sheetViews>
    <sheetView workbookViewId="0">
      <selection activeCell="C13" sqref="C13"/>
    </sheetView>
  </sheetViews>
  <sheetFormatPr defaultRowHeight="12.75"/>
  <cols>
    <col min="1" max="1" width="9.140625" style="2"/>
    <col min="2" max="3" width="15.7109375" style="2" customWidth="1"/>
    <col min="4" max="16384" width="9.140625" style="2"/>
  </cols>
  <sheetData>
    <row r="1" spans="2:3" ht="13.5" thickBot="1"/>
    <row r="2" spans="2:3" ht="39.950000000000003" customHeight="1">
      <c r="B2" s="77" t="s">
        <v>13</v>
      </c>
      <c r="C2" s="78"/>
    </row>
    <row r="3" spans="2:3" ht="15" customHeight="1">
      <c r="B3" s="79" t="s">
        <v>14</v>
      </c>
      <c r="C3" s="80" t="s">
        <v>15</v>
      </c>
    </row>
    <row r="4" spans="2:3" ht="15" customHeight="1">
      <c r="B4" s="74" t="s">
        <v>16</v>
      </c>
      <c r="C4" s="75">
        <v>946</v>
      </c>
    </row>
    <row r="5" spans="2:3" ht="15" customHeight="1">
      <c r="B5" s="74" t="s">
        <v>17</v>
      </c>
      <c r="C5" s="75">
        <v>2018</v>
      </c>
    </row>
    <row r="6" spans="2:3" ht="15" customHeight="1">
      <c r="B6" s="76" t="s">
        <v>18</v>
      </c>
      <c r="C6" s="75">
        <v>2410</v>
      </c>
    </row>
    <row r="7" spans="2:3" ht="15" customHeight="1">
      <c r="B7" s="74" t="s">
        <v>19</v>
      </c>
      <c r="C7" s="75">
        <v>5989</v>
      </c>
    </row>
    <row r="8" spans="2:3" ht="15" customHeight="1" thickBot="1">
      <c r="B8" s="74" t="s">
        <v>20</v>
      </c>
      <c r="C8" s="75">
        <v>11980</v>
      </c>
    </row>
    <row r="9" spans="2:3" ht="15" customHeight="1" thickBot="1">
      <c r="B9" s="9" t="s">
        <v>0</v>
      </c>
      <c r="C9" s="8">
        <f>SUM(C4:C8)</f>
        <v>23343</v>
      </c>
    </row>
    <row r="10" spans="2:3" ht="15" customHeight="1" thickBot="1">
      <c r="B10" s="9" t="s">
        <v>1</v>
      </c>
      <c r="C10" s="8">
        <f>AVERAGE(C4:C8)</f>
        <v>4668.6000000000004</v>
      </c>
    </row>
    <row r="11" spans="2:3" ht="15" customHeight="1" thickBot="1">
      <c r="B11" s="9" t="s">
        <v>2</v>
      </c>
      <c r="C11" s="8">
        <f>MIN(C4:C8)</f>
        <v>946</v>
      </c>
    </row>
    <row r="12" spans="2:3" ht="15" customHeight="1" thickBot="1">
      <c r="B12" s="9" t="s">
        <v>3</v>
      </c>
      <c r="C12" s="8">
        <f>MAX(C4:C9)</f>
        <v>23343</v>
      </c>
    </row>
  </sheetData>
  <mergeCells count="1">
    <mergeCell ref="B2:C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workbookViewId="0"/>
  </sheetViews>
  <sheetFormatPr defaultRowHeight="12.75"/>
  <cols>
    <col min="1" max="16384" width="9.140625" style="2"/>
  </cols>
  <sheetData>
    <row r="2" spans="2:3">
      <c r="B2" s="2" t="s">
        <v>13</v>
      </c>
    </row>
    <row r="3" spans="2:3">
      <c r="B3" s="2" t="s">
        <v>14</v>
      </c>
      <c r="C3" s="2" t="s">
        <v>15</v>
      </c>
    </row>
    <row r="4" spans="2:3">
      <c r="B4" s="2" t="s">
        <v>16</v>
      </c>
      <c r="C4" s="2">
        <v>946</v>
      </c>
    </row>
    <row r="5" spans="2:3">
      <c r="B5" s="2" t="s">
        <v>17</v>
      </c>
      <c r="C5" s="2">
        <v>2018</v>
      </c>
    </row>
    <row r="6" spans="2:3">
      <c r="B6" s="1" t="s">
        <v>18</v>
      </c>
      <c r="C6" s="2">
        <v>2410</v>
      </c>
    </row>
    <row r="7" spans="2:3">
      <c r="B7" s="2" t="s">
        <v>19</v>
      </c>
      <c r="C7" s="2">
        <v>5989</v>
      </c>
    </row>
    <row r="8" spans="2:3">
      <c r="B8" s="2" t="s">
        <v>20</v>
      </c>
      <c r="C8" s="2">
        <v>11980</v>
      </c>
    </row>
    <row r="9" spans="2:3">
      <c r="B9" s="2" t="s">
        <v>0</v>
      </c>
    </row>
    <row r="10" spans="2:3">
      <c r="B10" s="2" t="s">
        <v>1</v>
      </c>
    </row>
    <row r="11" spans="2:3">
      <c r="B11" s="2" t="s">
        <v>2</v>
      </c>
    </row>
    <row r="12" spans="2:3">
      <c r="B12" s="2" t="s">
        <v>3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1"/>
  <sheetViews>
    <sheetView workbookViewId="0">
      <selection activeCell="C20" sqref="C20"/>
    </sheetView>
  </sheetViews>
  <sheetFormatPr defaultRowHeight="12.75"/>
  <cols>
    <col min="2" max="3" width="20.7109375" style="10" customWidth="1"/>
  </cols>
  <sheetData>
    <row r="1" spans="2:3" ht="13.5" thickBot="1"/>
    <row r="2" spans="2:3" ht="30" customHeight="1" thickTop="1">
      <c r="B2" s="58" t="s">
        <v>21</v>
      </c>
      <c r="C2" s="59"/>
    </row>
    <row r="3" spans="2:3" ht="30" customHeight="1">
      <c r="B3" s="48" t="s">
        <v>22</v>
      </c>
      <c r="C3" s="49" t="s">
        <v>23</v>
      </c>
    </row>
    <row r="4" spans="2:3" ht="15" customHeight="1">
      <c r="B4" s="11" t="s">
        <v>25</v>
      </c>
      <c r="C4" s="12">
        <v>51829</v>
      </c>
    </row>
    <row r="5" spans="2:3" ht="15" customHeight="1">
      <c r="B5" s="13" t="s">
        <v>26</v>
      </c>
      <c r="C5" s="14">
        <v>46970</v>
      </c>
    </row>
    <row r="6" spans="2:3" ht="15" customHeight="1">
      <c r="B6" s="11" t="s">
        <v>27</v>
      </c>
      <c r="C6" s="12">
        <v>48535</v>
      </c>
    </row>
    <row r="7" spans="2:3" ht="15" customHeight="1">
      <c r="B7" s="13" t="s">
        <v>28</v>
      </c>
      <c r="C7" s="14">
        <v>48585</v>
      </c>
    </row>
    <row r="8" spans="2:3" ht="15" customHeight="1">
      <c r="B8" s="11" t="s">
        <v>24</v>
      </c>
      <c r="C8" s="12">
        <v>50182</v>
      </c>
    </row>
    <row r="9" spans="2:3" ht="15" customHeight="1">
      <c r="B9" s="13" t="s">
        <v>57</v>
      </c>
      <c r="C9" s="14">
        <v>2943</v>
      </c>
    </row>
    <row r="10" spans="2:3" ht="15" customHeight="1">
      <c r="B10" s="11" t="s">
        <v>29</v>
      </c>
      <c r="C10" s="12">
        <v>3870</v>
      </c>
    </row>
    <row r="11" spans="2:3" ht="15" customHeight="1">
      <c r="B11" s="13" t="s">
        <v>30</v>
      </c>
      <c r="C11" s="14">
        <v>3726</v>
      </c>
    </row>
    <row r="12" spans="2:3" ht="15" customHeight="1">
      <c r="B12" s="11" t="s">
        <v>31</v>
      </c>
      <c r="C12" s="12">
        <v>3977</v>
      </c>
    </row>
    <row r="13" spans="2:3" ht="15" customHeight="1">
      <c r="B13" s="13" t="s">
        <v>32</v>
      </c>
      <c r="C13" s="14">
        <v>4198</v>
      </c>
    </row>
    <row r="14" spans="2:3" ht="15" customHeight="1">
      <c r="B14" s="11" t="s">
        <v>33</v>
      </c>
      <c r="C14" s="12">
        <v>4017</v>
      </c>
    </row>
    <row r="15" spans="2:3" ht="15" customHeight="1">
      <c r="B15" s="13" t="s">
        <v>34</v>
      </c>
      <c r="C15" s="14">
        <v>4704</v>
      </c>
    </row>
    <row r="16" spans="2:3" ht="15" customHeight="1">
      <c r="B16" s="11" t="s">
        <v>35</v>
      </c>
      <c r="C16" s="12">
        <v>4321</v>
      </c>
    </row>
    <row r="17" spans="2:3" ht="15" customHeight="1">
      <c r="B17" s="13" t="s">
        <v>0</v>
      </c>
      <c r="C17" s="14">
        <f>SUM(C4:C16)</f>
        <v>277857</v>
      </c>
    </row>
    <row r="18" spans="2:3" ht="15" customHeight="1">
      <c r="B18" s="11" t="s">
        <v>36</v>
      </c>
      <c r="C18" s="12">
        <f>AVERAGE(C9:C16)</f>
        <v>3969.5</v>
      </c>
    </row>
    <row r="19" spans="2:3" ht="15" customHeight="1">
      <c r="B19" s="13" t="s">
        <v>37</v>
      </c>
      <c r="C19" s="14">
        <f>MIN(C9:C16)</f>
        <v>2943</v>
      </c>
    </row>
    <row r="20" spans="2:3" ht="15" customHeight="1" thickBot="1">
      <c r="B20" s="15" t="s">
        <v>38</v>
      </c>
      <c r="C20" s="16">
        <f>MAX(C9:C16)</f>
        <v>4704</v>
      </c>
    </row>
    <row r="21" spans="2:3" ht="13.5" thickTop="1"/>
  </sheetData>
  <mergeCells count="1">
    <mergeCell ref="B2:C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0"/>
  <sheetViews>
    <sheetView workbookViewId="0"/>
  </sheetViews>
  <sheetFormatPr defaultRowHeight="12.75"/>
  <sheetData>
    <row r="2" spans="2:3">
      <c r="B2" t="s">
        <v>21</v>
      </c>
    </row>
    <row r="3" spans="2:3">
      <c r="B3" t="s">
        <v>22</v>
      </c>
      <c r="C3" t="s">
        <v>23</v>
      </c>
    </row>
    <row r="4" spans="2:3">
      <c r="B4" t="s">
        <v>25</v>
      </c>
      <c r="C4">
        <v>51829</v>
      </c>
    </row>
    <row r="5" spans="2:3">
      <c r="B5" t="s">
        <v>26</v>
      </c>
      <c r="C5">
        <v>46970</v>
      </c>
    </row>
    <row r="6" spans="2:3">
      <c r="B6" t="s">
        <v>27</v>
      </c>
      <c r="C6">
        <v>48535</v>
      </c>
    </row>
    <row r="7" spans="2:3">
      <c r="B7" t="s">
        <v>28</v>
      </c>
      <c r="C7">
        <v>48585</v>
      </c>
    </row>
    <row r="8" spans="2:3">
      <c r="B8" t="s">
        <v>24</v>
      </c>
      <c r="C8">
        <v>50182</v>
      </c>
    </row>
    <row r="9" spans="2:3">
      <c r="B9" t="s">
        <v>57</v>
      </c>
      <c r="C9">
        <v>2943</v>
      </c>
    </row>
    <row r="10" spans="2:3">
      <c r="B10" t="s">
        <v>29</v>
      </c>
      <c r="C10">
        <v>3870</v>
      </c>
    </row>
    <row r="11" spans="2:3">
      <c r="B11" t="s">
        <v>30</v>
      </c>
      <c r="C11">
        <v>3726</v>
      </c>
    </row>
    <row r="12" spans="2:3">
      <c r="B12" t="s">
        <v>31</v>
      </c>
      <c r="C12">
        <v>3977</v>
      </c>
    </row>
    <row r="13" spans="2:3">
      <c r="B13" t="s">
        <v>32</v>
      </c>
      <c r="C13">
        <v>4198</v>
      </c>
    </row>
    <row r="14" spans="2:3">
      <c r="B14" t="s">
        <v>33</v>
      </c>
      <c r="C14">
        <v>4017</v>
      </c>
    </row>
    <row r="15" spans="2:3">
      <c r="B15" t="s">
        <v>34</v>
      </c>
      <c r="C15">
        <v>4704</v>
      </c>
    </row>
    <row r="16" spans="2:3">
      <c r="B16" t="s">
        <v>35</v>
      </c>
      <c r="C16">
        <v>4321</v>
      </c>
    </row>
    <row r="17" spans="2:2">
      <c r="B17" t="s">
        <v>0</v>
      </c>
    </row>
    <row r="18" spans="2:2">
      <c r="B18" t="s">
        <v>36</v>
      </c>
    </row>
    <row r="19" spans="2:2">
      <c r="B19" t="s">
        <v>37</v>
      </c>
    </row>
    <row r="20" spans="2:2">
      <c r="B20" t="s">
        <v>38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workbookViewId="0">
      <selection activeCell="C22" sqref="C22"/>
    </sheetView>
  </sheetViews>
  <sheetFormatPr defaultRowHeight="12.75"/>
  <cols>
    <col min="2" max="5" width="15.7109375" customWidth="1"/>
  </cols>
  <sheetData>
    <row r="1" spans="2:5" ht="13.5" thickBot="1"/>
    <row r="2" spans="2:5" ht="15" customHeight="1" thickTop="1" thickBot="1">
      <c r="B2" s="60" t="s">
        <v>41</v>
      </c>
      <c r="C2" s="60"/>
      <c r="D2" s="60"/>
      <c r="E2" s="60"/>
    </row>
    <row r="3" spans="2:5" ht="15" customHeight="1" thickTop="1" thickBot="1">
      <c r="B3" s="18" t="s">
        <v>42</v>
      </c>
      <c r="C3" s="17" t="s">
        <v>43</v>
      </c>
      <c r="D3" s="17" t="s">
        <v>44</v>
      </c>
      <c r="E3" s="17" t="s">
        <v>0</v>
      </c>
    </row>
    <row r="4" spans="2:5" ht="15" customHeight="1" thickTop="1">
      <c r="B4" s="28" t="s">
        <v>39</v>
      </c>
      <c r="C4" s="29">
        <v>88000</v>
      </c>
      <c r="D4" s="29">
        <f>E4-C4</f>
        <v>160000</v>
      </c>
      <c r="E4" s="30">
        <v>248000</v>
      </c>
    </row>
    <row r="5" spans="2:5" ht="15" customHeight="1">
      <c r="B5" s="31" t="s">
        <v>40</v>
      </c>
      <c r="C5" s="32">
        <v>102000</v>
      </c>
      <c r="D5" s="32">
        <f>E5-C5</f>
        <v>157000</v>
      </c>
      <c r="E5" s="33">
        <v>259000</v>
      </c>
    </row>
    <row r="6" spans="2:5" ht="15" customHeight="1">
      <c r="B6" s="34" t="s">
        <v>58</v>
      </c>
      <c r="C6" s="35">
        <f>E6-D6</f>
        <v>124000</v>
      </c>
      <c r="D6" s="35">
        <v>162000</v>
      </c>
      <c r="E6" s="36">
        <v>286000</v>
      </c>
    </row>
    <row r="7" spans="2:5" ht="15" customHeight="1">
      <c r="B7" s="31" t="s">
        <v>59</v>
      </c>
      <c r="C7" s="32">
        <f>E7-D7</f>
        <v>369000</v>
      </c>
      <c r="D7" s="32">
        <v>226000</v>
      </c>
      <c r="E7" s="33">
        <v>595000</v>
      </c>
    </row>
    <row r="8" spans="2:5" ht="15" customHeight="1">
      <c r="B8" s="34" t="s">
        <v>60</v>
      </c>
      <c r="C8" s="35">
        <v>412000</v>
      </c>
      <c r="D8" s="35">
        <f>E8-C8</f>
        <v>254000</v>
      </c>
      <c r="E8" s="36">
        <v>666000</v>
      </c>
    </row>
    <row r="9" spans="2:5" ht="15" customHeight="1">
      <c r="B9" s="31" t="s">
        <v>61</v>
      </c>
      <c r="C9" s="32">
        <v>1192000</v>
      </c>
      <c r="D9" s="32">
        <f>E9-C9</f>
        <v>367000</v>
      </c>
      <c r="E9" s="33">
        <v>1559000</v>
      </c>
    </row>
    <row r="10" spans="2:5" ht="15" customHeight="1">
      <c r="B10" s="34" t="s">
        <v>62</v>
      </c>
      <c r="C10" s="35">
        <v>3010000</v>
      </c>
      <c r="D10" s="35">
        <f>E10-C10</f>
        <v>1111000</v>
      </c>
      <c r="E10" s="36">
        <v>4121000</v>
      </c>
    </row>
    <row r="11" spans="2:5" ht="15" customHeight="1">
      <c r="B11" s="31" t="s">
        <v>63</v>
      </c>
      <c r="C11" s="32">
        <f>E11-D11</f>
        <v>2363000</v>
      </c>
      <c r="D11" s="32">
        <v>1153000</v>
      </c>
      <c r="E11" s="33">
        <v>3516000</v>
      </c>
    </row>
    <row r="12" spans="2:5" ht="15" customHeight="1">
      <c r="B12" s="34" t="s">
        <v>64</v>
      </c>
      <c r="C12" s="35">
        <v>531000</v>
      </c>
      <c r="D12" s="35">
        <f>E12-C12</f>
        <v>319000</v>
      </c>
      <c r="E12" s="36">
        <v>850000</v>
      </c>
    </row>
    <row r="13" spans="2:5" ht="15" customHeight="1">
      <c r="B13" s="31" t="s">
        <v>65</v>
      </c>
      <c r="C13" s="32">
        <f>E13-D13</f>
        <v>129000</v>
      </c>
      <c r="D13" s="32">
        <v>166000</v>
      </c>
      <c r="E13" s="33">
        <v>295000</v>
      </c>
    </row>
    <row r="14" spans="2:5" ht="15" customHeight="1">
      <c r="B14" s="34" t="s">
        <v>66</v>
      </c>
      <c r="C14" s="35">
        <v>79000</v>
      </c>
      <c r="D14" s="35">
        <f>E14-C14</f>
        <v>146000</v>
      </c>
      <c r="E14" s="36">
        <v>225000</v>
      </c>
    </row>
    <row r="15" spans="2:5" ht="15" customHeight="1" thickBot="1">
      <c r="B15" s="37" t="s">
        <v>67</v>
      </c>
      <c r="C15" s="38">
        <v>117000</v>
      </c>
      <c r="D15" s="38">
        <f>E15-C15</f>
        <v>109000</v>
      </c>
      <c r="E15" s="39">
        <v>226000</v>
      </c>
    </row>
    <row r="16" spans="2:5" ht="15" customHeight="1" thickTop="1">
      <c r="B16" s="25" t="s">
        <v>0</v>
      </c>
      <c r="C16" s="26">
        <f>SUM(C4:C15)</f>
        <v>8516000</v>
      </c>
      <c r="D16" s="26">
        <f>SUM(D4:D15)</f>
        <v>4330000</v>
      </c>
      <c r="E16" s="27">
        <f>SUM(E4:E15)</f>
        <v>12846000</v>
      </c>
    </row>
    <row r="17" spans="2:5" ht="15" customHeight="1">
      <c r="B17" s="19" t="s">
        <v>1</v>
      </c>
      <c r="C17" s="20">
        <f>AVERAGE(C4:C15)</f>
        <v>709666.66666666663</v>
      </c>
      <c r="D17" s="20">
        <f>AVERAGE(D4:D15)</f>
        <v>360833.33333333331</v>
      </c>
      <c r="E17" s="21">
        <f>AVERAGE(E4:E15)</f>
        <v>1070500</v>
      </c>
    </row>
    <row r="18" spans="2:5" ht="15" customHeight="1">
      <c r="B18" s="19" t="s">
        <v>2</v>
      </c>
      <c r="C18" s="20">
        <f>MIN(C4:C15)</f>
        <v>79000</v>
      </c>
      <c r="D18" s="20">
        <f>MIN(D4:D15)</f>
        <v>109000</v>
      </c>
      <c r="E18" s="21">
        <f>MIN(E4:E15)</f>
        <v>225000</v>
      </c>
    </row>
    <row r="19" spans="2:5" ht="15" customHeight="1" thickBot="1">
      <c r="B19" s="22" t="s">
        <v>3</v>
      </c>
      <c r="C19" s="23">
        <f>MAX(C4:C15)</f>
        <v>3010000</v>
      </c>
      <c r="D19" s="23">
        <f>MAX(D4:D15)</f>
        <v>1153000</v>
      </c>
      <c r="E19" s="24">
        <f>MAX(E4:E15)</f>
        <v>4121000</v>
      </c>
    </row>
    <row r="20" spans="2:5" ht="13.5" thickTop="1"/>
  </sheetData>
  <mergeCells count="1">
    <mergeCell ref="B2:E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workbookViewId="0"/>
  </sheetViews>
  <sheetFormatPr defaultRowHeight="12.75"/>
  <sheetData>
    <row r="2" spans="2:5">
      <c r="B2" t="s">
        <v>41</v>
      </c>
    </row>
    <row r="3" spans="2:5">
      <c r="B3" t="s">
        <v>42</v>
      </c>
      <c r="C3" t="s">
        <v>43</v>
      </c>
      <c r="D3" t="s">
        <v>44</v>
      </c>
      <c r="E3" t="s">
        <v>0</v>
      </c>
    </row>
    <row r="4" spans="2:5">
      <c r="B4" t="s">
        <v>39</v>
      </c>
      <c r="C4">
        <v>88000</v>
      </c>
      <c r="E4">
        <v>248000</v>
      </c>
    </row>
    <row r="5" spans="2:5">
      <c r="B5" t="s">
        <v>40</v>
      </c>
      <c r="C5">
        <v>102000</v>
      </c>
      <c r="E5">
        <v>259000</v>
      </c>
    </row>
    <row r="6" spans="2:5">
      <c r="D6">
        <v>162000</v>
      </c>
      <c r="E6">
        <v>286000</v>
      </c>
    </row>
    <row r="7" spans="2:5">
      <c r="D7">
        <v>226000</v>
      </c>
      <c r="E7">
        <v>595000</v>
      </c>
    </row>
    <row r="8" spans="2:5">
      <c r="C8">
        <v>412000</v>
      </c>
      <c r="E8">
        <v>666000</v>
      </c>
    </row>
    <row r="9" spans="2:5">
      <c r="C9">
        <v>1192000</v>
      </c>
      <c r="E9">
        <v>1559000</v>
      </c>
    </row>
    <row r="10" spans="2:5">
      <c r="C10">
        <v>3010000</v>
      </c>
      <c r="E10">
        <v>4121000</v>
      </c>
    </row>
    <row r="11" spans="2:5">
      <c r="D11">
        <v>1153000</v>
      </c>
      <c r="E11">
        <v>3516000</v>
      </c>
    </row>
    <row r="12" spans="2:5">
      <c r="C12">
        <v>531000</v>
      </c>
      <c r="E12">
        <v>850000</v>
      </c>
    </row>
    <row r="13" spans="2:5">
      <c r="D13">
        <v>166000</v>
      </c>
      <c r="E13">
        <v>295000</v>
      </c>
    </row>
    <row r="14" spans="2:5">
      <c r="C14">
        <v>79000</v>
      </c>
      <c r="E14">
        <v>225000</v>
      </c>
    </row>
    <row r="15" spans="2:5">
      <c r="C15">
        <v>117000</v>
      </c>
      <c r="E15">
        <v>226000</v>
      </c>
    </row>
    <row r="16" spans="2:5">
      <c r="B16" t="s">
        <v>0</v>
      </c>
    </row>
    <row r="17" spans="2:2">
      <c r="B17" t="s">
        <v>1</v>
      </c>
    </row>
    <row r="18" spans="2:2">
      <c r="B18" t="s">
        <v>2</v>
      </c>
    </row>
    <row r="19" spans="2:2">
      <c r="B19" t="s">
        <v>3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workbookViewId="0">
      <selection activeCell="E20" sqref="E20"/>
    </sheetView>
  </sheetViews>
  <sheetFormatPr defaultRowHeight="12.75"/>
  <cols>
    <col min="2" max="10" width="10.7109375" customWidth="1"/>
  </cols>
  <sheetData>
    <row r="1" spans="2:10" ht="13.5" thickBot="1"/>
    <row r="2" spans="2:10" ht="30" customHeight="1" thickTop="1" thickBot="1">
      <c r="B2" s="68" t="s">
        <v>45</v>
      </c>
      <c r="C2" s="68"/>
      <c r="D2" s="68"/>
      <c r="E2" s="68"/>
      <c r="F2" s="68"/>
      <c r="G2" s="68"/>
      <c r="H2" s="68"/>
      <c r="I2" s="68"/>
      <c r="J2" s="68"/>
    </row>
    <row r="3" spans="2:10" ht="15" customHeight="1" thickTop="1" thickBot="1">
      <c r="B3" s="69" t="s">
        <v>46</v>
      </c>
      <c r="C3" s="60" t="s">
        <v>47</v>
      </c>
      <c r="D3" s="60"/>
      <c r="E3" s="60" t="s">
        <v>68</v>
      </c>
      <c r="F3" s="60"/>
      <c r="G3" s="60" t="s">
        <v>54</v>
      </c>
      <c r="H3" s="60"/>
      <c r="I3" s="69" t="s">
        <v>55</v>
      </c>
      <c r="J3" s="69"/>
    </row>
    <row r="4" spans="2:10" ht="15" customHeight="1" thickTop="1" thickBot="1">
      <c r="B4" s="69"/>
      <c r="C4" s="17" t="s">
        <v>48</v>
      </c>
      <c r="D4" s="17" t="s">
        <v>49</v>
      </c>
      <c r="E4" s="17" t="s">
        <v>48</v>
      </c>
      <c r="F4" s="17" t="s">
        <v>49</v>
      </c>
      <c r="G4" s="17" t="s">
        <v>48</v>
      </c>
      <c r="H4" s="17" t="s">
        <v>49</v>
      </c>
      <c r="I4" s="69"/>
      <c r="J4" s="69"/>
    </row>
    <row r="5" spans="2:10" ht="15" customHeight="1" thickTop="1">
      <c r="B5" s="40" t="s">
        <v>50</v>
      </c>
      <c r="C5" s="41">
        <v>129500</v>
      </c>
      <c r="D5" s="41">
        <v>126100</v>
      </c>
      <c r="E5" s="41">
        <v>3.55</v>
      </c>
      <c r="F5" s="41">
        <v>3.95</v>
      </c>
      <c r="G5" s="41">
        <f t="shared" ref="G5:H8" si="0">C5*E5</f>
        <v>459725</v>
      </c>
      <c r="H5" s="41">
        <f t="shared" si="0"/>
        <v>498095</v>
      </c>
      <c r="I5" s="70">
        <f>SUM(G5:H5)</f>
        <v>957820</v>
      </c>
      <c r="J5" s="71"/>
    </row>
    <row r="6" spans="2:10" ht="15" customHeight="1">
      <c r="B6" s="42" t="s">
        <v>51</v>
      </c>
      <c r="C6" s="43">
        <v>45800</v>
      </c>
      <c r="D6" s="43">
        <v>50500</v>
      </c>
      <c r="E6" s="43">
        <v>4.87</v>
      </c>
      <c r="F6" s="43">
        <v>4.1500000000000004</v>
      </c>
      <c r="G6" s="43">
        <f t="shared" si="0"/>
        <v>223046</v>
      </c>
      <c r="H6" s="43">
        <f t="shared" si="0"/>
        <v>209575.00000000003</v>
      </c>
      <c r="I6" s="63">
        <f>SUM(G6:H6)</f>
        <v>432621</v>
      </c>
      <c r="J6" s="64"/>
    </row>
    <row r="7" spans="2:10" ht="15" customHeight="1">
      <c r="B7" s="42" t="s">
        <v>52</v>
      </c>
      <c r="C7" s="43">
        <v>24900</v>
      </c>
      <c r="D7" s="43">
        <v>28600</v>
      </c>
      <c r="E7" s="43">
        <v>7.96</v>
      </c>
      <c r="F7" s="43">
        <v>6.99</v>
      </c>
      <c r="G7" s="43">
        <f t="shared" si="0"/>
        <v>198204</v>
      </c>
      <c r="H7" s="43">
        <f t="shared" si="0"/>
        <v>199914</v>
      </c>
      <c r="I7" s="63">
        <f>SUM(G7:H7)</f>
        <v>398118</v>
      </c>
      <c r="J7" s="64"/>
    </row>
    <row r="8" spans="2:10" ht="15" customHeight="1" thickBot="1">
      <c r="B8" s="44" t="s">
        <v>53</v>
      </c>
      <c r="C8" s="45">
        <v>11000</v>
      </c>
      <c r="D8" s="45">
        <v>9000</v>
      </c>
      <c r="E8" s="45">
        <v>1.1499999999999999</v>
      </c>
      <c r="F8" s="45">
        <v>1.5</v>
      </c>
      <c r="G8" s="45">
        <f t="shared" si="0"/>
        <v>12649.999999999998</v>
      </c>
      <c r="H8" s="45">
        <f t="shared" si="0"/>
        <v>13500</v>
      </c>
      <c r="I8" s="65">
        <f>SUM(G8:H8)</f>
        <v>26150</v>
      </c>
      <c r="J8" s="66"/>
    </row>
    <row r="9" spans="2:10" ht="15" customHeight="1" thickTop="1" thickBot="1">
      <c r="E9" s="72" t="s">
        <v>0</v>
      </c>
      <c r="F9" s="72"/>
      <c r="G9" s="46">
        <f>SUM(G5:G8)</f>
        <v>893625</v>
      </c>
      <c r="H9" s="46">
        <f>SUM(H5:H8)</f>
        <v>921084</v>
      </c>
      <c r="I9" s="62">
        <f>SUM(I5:J8)</f>
        <v>1814709</v>
      </c>
      <c r="J9" s="62"/>
    </row>
    <row r="10" spans="2:10" ht="15" customHeight="1" thickTop="1" thickBot="1">
      <c r="E10" s="61" t="s">
        <v>2</v>
      </c>
      <c r="F10" s="61"/>
      <c r="G10" s="47">
        <f>MIN(G5:G8)</f>
        <v>12649.999999999998</v>
      </c>
      <c r="H10" s="47">
        <f>MIN(H5:H8)</f>
        <v>13500</v>
      </c>
      <c r="I10" s="67">
        <f>MIN(I5:J8)</f>
        <v>26150</v>
      </c>
      <c r="J10" s="67"/>
    </row>
    <row r="11" spans="2:10" ht="15" customHeight="1" thickTop="1" thickBot="1">
      <c r="E11" s="61" t="s">
        <v>3</v>
      </c>
      <c r="F11" s="61"/>
      <c r="G11" s="47">
        <f>MAX(G5:G8)</f>
        <v>459725</v>
      </c>
      <c r="H11" s="47">
        <f>MAX(H5:H8)</f>
        <v>498095</v>
      </c>
      <c r="I11" s="67">
        <f>MAX(I5:J8)</f>
        <v>957820</v>
      </c>
      <c r="J11" s="67"/>
    </row>
    <row r="12" spans="2:10" ht="13.5" thickTop="1"/>
  </sheetData>
  <mergeCells count="16">
    <mergeCell ref="B2:J2"/>
    <mergeCell ref="I3:J4"/>
    <mergeCell ref="I5:J5"/>
    <mergeCell ref="E9:F9"/>
    <mergeCell ref="E10:F10"/>
    <mergeCell ref="C3:D3"/>
    <mergeCell ref="E3:F3"/>
    <mergeCell ref="B3:B4"/>
    <mergeCell ref="G3:H3"/>
    <mergeCell ref="E11:F11"/>
    <mergeCell ref="I9:J9"/>
    <mergeCell ref="I6:J6"/>
    <mergeCell ref="I7:J7"/>
    <mergeCell ref="I8:J8"/>
    <mergeCell ref="I10:J10"/>
    <mergeCell ref="I11:J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/>
  </sheetViews>
  <sheetFormatPr defaultRowHeight="12.75"/>
  <sheetData>
    <row r="2" spans="2:10">
      <c r="B2" t="s">
        <v>45</v>
      </c>
    </row>
    <row r="3" spans="2:10">
      <c r="B3" s="73" t="s">
        <v>46</v>
      </c>
      <c r="C3" s="73" t="s">
        <v>47</v>
      </c>
      <c r="D3" s="73"/>
      <c r="E3" s="73" t="s">
        <v>68</v>
      </c>
      <c r="F3" s="73"/>
      <c r="G3" s="73" t="s">
        <v>54</v>
      </c>
      <c r="H3" s="73"/>
    </row>
    <row r="4" spans="2:10">
      <c r="B4" s="73"/>
      <c r="C4" t="s">
        <v>48</v>
      </c>
      <c r="D4" t="s">
        <v>49</v>
      </c>
      <c r="E4" t="s">
        <v>48</v>
      </c>
      <c r="F4" t="s">
        <v>49</v>
      </c>
      <c r="G4" t="s">
        <v>48</v>
      </c>
      <c r="H4" t="s">
        <v>49</v>
      </c>
    </row>
    <row r="5" spans="2:10">
      <c r="B5" t="s">
        <v>50</v>
      </c>
      <c r="C5">
        <v>129500</v>
      </c>
      <c r="D5">
        <v>126100</v>
      </c>
      <c r="E5">
        <v>3.55</v>
      </c>
      <c r="F5">
        <v>3.95</v>
      </c>
    </row>
    <row r="6" spans="2:10">
      <c r="B6" t="s">
        <v>51</v>
      </c>
      <c r="C6">
        <v>45800</v>
      </c>
      <c r="D6">
        <v>50500</v>
      </c>
      <c r="E6">
        <v>4.87</v>
      </c>
      <c r="F6">
        <v>4.1500000000000004</v>
      </c>
    </row>
    <row r="7" spans="2:10">
      <c r="B7" t="s">
        <v>52</v>
      </c>
      <c r="C7">
        <v>24900</v>
      </c>
      <c r="D7">
        <v>28600</v>
      </c>
      <c r="E7">
        <v>7.96</v>
      </c>
      <c r="F7">
        <v>6.99</v>
      </c>
    </row>
    <row r="8" spans="2:10">
      <c r="B8" t="s">
        <v>53</v>
      </c>
      <c r="C8">
        <v>11000</v>
      </c>
      <c r="D8">
        <v>9000</v>
      </c>
      <c r="E8">
        <v>1.1499999999999999</v>
      </c>
      <c r="F8">
        <v>1.5</v>
      </c>
      <c r="I8" s="73" t="s">
        <v>55</v>
      </c>
      <c r="J8" s="73"/>
    </row>
    <row r="9" spans="2:10">
      <c r="E9" s="73" t="s">
        <v>0</v>
      </c>
      <c r="F9" s="73"/>
      <c r="I9" s="73"/>
      <c r="J9" s="73"/>
    </row>
    <row r="10" spans="2:10">
      <c r="E10" s="73" t="s">
        <v>2</v>
      </c>
      <c r="F10" s="73"/>
    </row>
    <row r="11" spans="2:10">
      <c r="E11" s="73" t="s">
        <v>3</v>
      </c>
      <c r="F11" s="73"/>
    </row>
  </sheetData>
  <mergeCells count="9">
    <mergeCell ref="I8:J8"/>
    <mergeCell ref="I9:J9"/>
    <mergeCell ref="C3:D3"/>
    <mergeCell ref="E3:F3"/>
    <mergeCell ref="B3:B4"/>
    <mergeCell ref="G3:H3"/>
    <mergeCell ref="E9:F9"/>
    <mergeCell ref="E10:F10"/>
    <mergeCell ref="E11:F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Zadatak</vt:lpstr>
      <vt:lpstr>Tablica 5</vt:lpstr>
      <vt:lpstr>Vjezba 5</vt:lpstr>
      <vt:lpstr>Tablica 6</vt:lpstr>
      <vt:lpstr>Vjezba 6</vt:lpstr>
      <vt:lpstr>Tablica 7</vt:lpstr>
      <vt:lpstr>Vjezba 7</vt:lpstr>
      <vt:lpstr>Tablica 8</vt:lpstr>
      <vt:lpstr>Vjezba 8</vt:lpstr>
      <vt:lpstr>Tablica 9</vt:lpstr>
      <vt:lpstr>Vjezba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 Babić</dc:creator>
  <cp:lastModifiedBy>user</cp:lastModifiedBy>
  <cp:lastPrinted>2000-12-15T19:13:48Z</cp:lastPrinted>
  <dcterms:created xsi:type="dcterms:W3CDTF">1999-05-18T20:18:38Z</dcterms:created>
  <dcterms:modified xsi:type="dcterms:W3CDTF">2017-01-11T11:44:12Z</dcterms:modified>
</cp:coreProperties>
</file>